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<sst xmlns="http://schemas.openxmlformats.org/spreadsheetml/2006/main" count="162" uniqueCount="89">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</sst>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E51" sqref="E5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88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87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5822500</v>
      </c>
      <c r="E10" s="14">
        <f t="shared" si="0"/>
        <v>43660.07999999999</v>
      </c>
      <c r="F10" s="14">
        <f t="shared" si="0"/>
        <v>5866160.079999999</v>
      </c>
      <c r="G10" s="14">
        <f t="shared" si="0"/>
        <v>4362262.43</v>
      </c>
      <c r="H10" s="14">
        <f t="shared" si="0"/>
        <v>4362262.43</v>
      </c>
      <c r="I10" s="14">
        <f t="shared" si="0"/>
        <v>1503897.6499999997</v>
      </c>
    </row>
    <row r="11" spans="2:9" ht="12.75">
      <c r="B11" s="3" t="s">
        <v>12</v>
      </c>
      <c r="C11" s="9"/>
      <c r="D11" s="15">
        <f aca="true" t="shared" si="1" ref="D11:I11">SUM(D12:D18)</f>
        <v>2753449</v>
      </c>
      <c r="E11" s="15">
        <f t="shared" si="1"/>
        <v>665579.76</v>
      </c>
      <c r="F11" s="15">
        <f t="shared" si="1"/>
        <v>3419028.76</v>
      </c>
      <c r="G11" s="15">
        <f t="shared" si="1"/>
        <v>3167458.04</v>
      </c>
      <c r="H11" s="15">
        <f t="shared" si="1"/>
        <v>3167458.04</v>
      </c>
      <c r="I11" s="15">
        <f t="shared" si="1"/>
        <v>251570.7199999998</v>
      </c>
    </row>
    <row r="12" spans="2:9" ht="12.75">
      <c r="B12" s="13" t="s">
        <v>13</v>
      </c>
      <c r="C12" s="11"/>
      <c r="D12" s="15">
        <v>2375000</v>
      </c>
      <c r="E12" s="16">
        <v>617811.59</v>
      </c>
      <c r="F12" s="16">
        <f>D12+E12</f>
        <v>2992811.59</v>
      </c>
      <c r="G12" s="16">
        <v>2816742.06</v>
      </c>
      <c r="H12" s="16">
        <v>2816742.06</v>
      </c>
      <c r="I12" s="16">
        <f>F12-G12</f>
        <v>176069.5299999998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378449</v>
      </c>
      <c r="E14" s="16">
        <v>47768.17</v>
      </c>
      <c r="F14" s="16">
        <f t="shared" si="2"/>
        <v>426217.17</v>
      </c>
      <c r="G14" s="16">
        <v>350715.98</v>
      </c>
      <c r="H14" s="16">
        <v>350715.98</v>
      </c>
      <c r="I14" s="16">
        <f t="shared" si="3"/>
        <v>75501.19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493155</v>
      </c>
      <c r="E19" s="15">
        <f t="shared" si="4"/>
        <v>-7004.890000000001</v>
      </c>
      <c r="F19" s="15">
        <f t="shared" si="4"/>
        <v>486150.11000000004</v>
      </c>
      <c r="G19" s="15">
        <f t="shared" si="4"/>
        <v>307936</v>
      </c>
      <c r="H19" s="15">
        <f t="shared" si="4"/>
        <v>307936</v>
      </c>
      <c r="I19" s="15">
        <f t="shared" si="4"/>
        <v>178214.11</v>
      </c>
    </row>
    <row r="20" spans="2:9" ht="12.75">
      <c r="B20" s="13" t="s">
        <v>21</v>
      </c>
      <c r="C20" s="11"/>
      <c r="D20" s="15">
        <v>90000</v>
      </c>
      <c r="E20" s="16">
        <v>22327.38</v>
      </c>
      <c r="F20" s="15">
        <f aca="true" t="shared" si="5" ref="F20:F28">D20+E20</f>
        <v>112327.38</v>
      </c>
      <c r="G20" s="16">
        <v>86747.38</v>
      </c>
      <c r="H20" s="16">
        <v>86747.38</v>
      </c>
      <c r="I20" s="16">
        <f>F20-G20</f>
        <v>25580</v>
      </c>
    </row>
    <row r="21" spans="2:9" ht="12.75">
      <c r="B21" s="13" t="s">
        <v>22</v>
      </c>
      <c r="C21" s="11"/>
      <c r="D21" s="15">
        <v>12000</v>
      </c>
      <c r="E21" s="16">
        <v>10872.83</v>
      </c>
      <c r="F21" s="15">
        <f t="shared" si="5"/>
        <v>22872.83</v>
      </c>
      <c r="G21" s="16">
        <v>14142.84</v>
      </c>
      <c r="H21" s="16">
        <v>14142.84</v>
      </c>
      <c r="I21" s="16">
        <f aca="true" t="shared" si="6" ref="I21:I83">F21-G21</f>
        <v>8729.990000000002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10000</v>
      </c>
      <c r="E23" s="16">
        <v>1817.43</v>
      </c>
      <c r="F23" s="15">
        <f t="shared" si="5"/>
        <v>11817.43</v>
      </c>
      <c r="G23" s="16">
        <v>7733.04</v>
      </c>
      <c r="H23" s="16">
        <v>7733.04</v>
      </c>
      <c r="I23" s="16">
        <f t="shared" si="6"/>
        <v>4084.3900000000003</v>
      </c>
    </row>
    <row r="24" spans="2:9" ht="12.75">
      <c r="B24" s="13" t="s">
        <v>25</v>
      </c>
      <c r="C24" s="11"/>
      <c r="D24" s="15">
        <v>55000</v>
      </c>
      <c r="E24" s="16">
        <v>0</v>
      </c>
      <c r="F24" s="15">
        <f t="shared" si="5"/>
        <v>55000</v>
      </c>
      <c r="G24" s="16">
        <v>17142.62</v>
      </c>
      <c r="H24" s="16">
        <v>17142.62</v>
      </c>
      <c r="I24" s="16">
        <f t="shared" si="6"/>
        <v>37857.380000000005</v>
      </c>
    </row>
    <row r="25" spans="2:9" ht="12.75">
      <c r="B25" s="13" t="s">
        <v>26</v>
      </c>
      <c r="C25" s="11"/>
      <c r="D25" s="15">
        <v>301155</v>
      </c>
      <c r="E25" s="16">
        <v>-54020.25</v>
      </c>
      <c r="F25" s="15">
        <f t="shared" si="5"/>
        <v>247134.75</v>
      </c>
      <c r="G25" s="16">
        <v>160618.45</v>
      </c>
      <c r="H25" s="16">
        <v>160618.45</v>
      </c>
      <c r="I25" s="16">
        <f t="shared" si="6"/>
        <v>86516.29999999999</v>
      </c>
    </row>
    <row r="26" spans="2:9" ht="12.75">
      <c r="B26" s="13" t="s">
        <v>27</v>
      </c>
      <c r="C26" s="11"/>
      <c r="D26" s="15">
        <v>12000</v>
      </c>
      <c r="E26" s="16">
        <v>10652.4</v>
      </c>
      <c r="F26" s="15">
        <f t="shared" si="5"/>
        <v>22652.4</v>
      </c>
      <c r="G26" s="16">
        <v>11632.35</v>
      </c>
      <c r="H26" s="16">
        <v>11632.35</v>
      </c>
      <c r="I26" s="16">
        <f t="shared" si="6"/>
        <v>11020.050000000001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13000</v>
      </c>
      <c r="E28" s="16">
        <v>1345.32</v>
      </c>
      <c r="F28" s="15">
        <f t="shared" si="5"/>
        <v>14345.32</v>
      </c>
      <c r="G28" s="16">
        <v>9919.32</v>
      </c>
      <c r="H28" s="16">
        <v>9919.32</v>
      </c>
      <c r="I28" s="16">
        <f t="shared" si="6"/>
        <v>4426</v>
      </c>
    </row>
    <row r="29" spans="2:9" ht="12.75">
      <c r="B29" s="3" t="s">
        <v>30</v>
      </c>
      <c r="C29" s="9"/>
      <c r="D29" s="15">
        <f aca="true" t="shared" si="7" ref="D29:I29">SUM(D30:D38)</f>
        <v>1018532</v>
      </c>
      <c r="E29" s="15">
        <f t="shared" si="7"/>
        <v>-354751.63</v>
      </c>
      <c r="F29" s="15">
        <f t="shared" si="7"/>
        <v>663780.37</v>
      </c>
      <c r="G29" s="15">
        <f t="shared" si="7"/>
        <v>382974.75</v>
      </c>
      <c r="H29" s="15">
        <f t="shared" si="7"/>
        <v>382974.75</v>
      </c>
      <c r="I29" s="15">
        <f t="shared" si="7"/>
        <v>280805.62</v>
      </c>
    </row>
    <row r="30" spans="2:9" ht="12.75">
      <c r="B30" s="13" t="s">
        <v>31</v>
      </c>
      <c r="C30" s="11"/>
      <c r="D30" s="15">
        <v>5500</v>
      </c>
      <c r="E30" s="16">
        <v>0</v>
      </c>
      <c r="F30" s="15">
        <f aca="true" t="shared" si="8" ref="F30:F38">D30+E30</f>
        <v>5500</v>
      </c>
      <c r="G30" s="16">
        <v>4275</v>
      </c>
      <c r="H30" s="16">
        <v>4275</v>
      </c>
      <c r="I30" s="16">
        <f t="shared" si="6"/>
        <v>1225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79500</v>
      </c>
      <c r="E32" s="16">
        <v>-8730.18</v>
      </c>
      <c r="F32" s="15">
        <f t="shared" si="8"/>
        <v>70769.82</v>
      </c>
      <c r="G32" s="16">
        <v>56769.82</v>
      </c>
      <c r="H32" s="16">
        <v>56769.82</v>
      </c>
      <c r="I32" s="16">
        <f t="shared" si="6"/>
        <v>14000.000000000007</v>
      </c>
    </row>
    <row r="33" spans="2:9" ht="12.75">
      <c r="B33" s="13" t="s">
        <v>34</v>
      </c>
      <c r="C33" s="11"/>
      <c r="D33" s="15">
        <v>10000</v>
      </c>
      <c r="E33" s="16">
        <v>25694.12</v>
      </c>
      <c r="F33" s="15">
        <f t="shared" si="8"/>
        <v>35694.119999999995</v>
      </c>
      <c r="G33" s="16">
        <v>29401.48</v>
      </c>
      <c r="H33" s="16">
        <v>29401.48</v>
      </c>
      <c r="I33" s="16">
        <f t="shared" si="6"/>
        <v>6292.639999999996</v>
      </c>
    </row>
    <row r="34" spans="2:9" ht="12.75">
      <c r="B34" s="13" t="s">
        <v>35</v>
      </c>
      <c r="C34" s="11"/>
      <c r="D34" s="15">
        <v>135200</v>
      </c>
      <c r="E34" s="16">
        <v>-52601.91</v>
      </c>
      <c r="F34" s="15">
        <f t="shared" si="8"/>
        <v>82598.09</v>
      </c>
      <c r="G34" s="16">
        <v>62194.09</v>
      </c>
      <c r="H34" s="16">
        <v>62194.09</v>
      </c>
      <c r="I34" s="16">
        <f t="shared" si="6"/>
        <v>20404</v>
      </c>
    </row>
    <row r="35" spans="2:9" ht="12.75">
      <c r="B35" s="13" t="s">
        <v>36</v>
      </c>
      <c r="C35" s="11"/>
      <c r="D35" s="15">
        <v>24000</v>
      </c>
      <c r="E35" s="16">
        <v>-18620</v>
      </c>
      <c r="F35" s="15">
        <f t="shared" si="8"/>
        <v>5380</v>
      </c>
      <c r="G35" s="16">
        <v>1380</v>
      </c>
      <c r="H35" s="16">
        <v>1380</v>
      </c>
      <c r="I35" s="16">
        <f t="shared" si="6"/>
        <v>4000</v>
      </c>
    </row>
    <row r="36" spans="2:9" ht="12.75">
      <c r="B36" s="13" t="s">
        <v>37</v>
      </c>
      <c r="C36" s="11"/>
      <c r="D36" s="15">
        <v>400832</v>
      </c>
      <c r="E36" s="16">
        <v>-186014.17</v>
      </c>
      <c r="F36" s="15">
        <f t="shared" si="8"/>
        <v>214817.83</v>
      </c>
      <c r="G36" s="16">
        <v>65542.85</v>
      </c>
      <c r="H36" s="16">
        <v>65542.85</v>
      </c>
      <c r="I36" s="16">
        <f t="shared" si="6"/>
        <v>149274.97999999998</v>
      </c>
    </row>
    <row r="37" spans="2:9" ht="12.75">
      <c r="B37" s="13" t="s">
        <v>38</v>
      </c>
      <c r="C37" s="11"/>
      <c r="D37" s="15">
        <v>210000</v>
      </c>
      <c r="E37" s="16">
        <v>-114479.49</v>
      </c>
      <c r="F37" s="15">
        <f t="shared" si="8"/>
        <v>95520.51</v>
      </c>
      <c r="G37" s="16">
        <v>65520.51</v>
      </c>
      <c r="H37" s="16">
        <v>65520.51</v>
      </c>
      <c r="I37" s="16">
        <f t="shared" si="6"/>
        <v>29999.999999999993</v>
      </c>
    </row>
    <row r="38" spans="2:9" ht="12.75">
      <c r="B38" s="13" t="s">
        <v>39</v>
      </c>
      <c r="C38" s="11"/>
      <c r="D38" s="15">
        <v>153500</v>
      </c>
      <c r="E38" s="16">
        <v>0</v>
      </c>
      <c r="F38" s="15">
        <f t="shared" si="8"/>
        <v>153500</v>
      </c>
      <c r="G38" s="16">
        <v>97891</v>
      </c>
      <c r="H38" s="16">
        <v>97891</v>
      </c>
      <c r="I38" s="16">
        <f t="shared" si="6"/>
        <v>55609</v>
      </c>
    </row>
    <row r="39" spans="2:9" ht="25.5" customHeight="1">
      <c r="B39" s="26" t="s">
        <v>40</v>
      </c>
      <c r="C39" s="27"/>
      <c r="D39" s="15">
        <f aca="true" t="shared" si="9" ref="D39:I39">SUM(D40:D48)</f>
        <v>1222139</v>
      </c>
      <c r="E39" s="15">
        <f t="shared" si="9"/>
        <v>-50000</v>
      </c>
      <c r="F39" s="15">
        <f>SUM(F40:F48)</f>
        <v>1172139</v>
      </c>
      <c r="G39" s="15">
        <f t="shared" si="9"/>
        <v>378831.8</v>
      </c>
      <c r="H39" s="15">
        <f t="shared" si="9"/>
        <v>378831.8</v>
      </c>
      <c r="I39" s="15">
        <f t="shared" si="9"/>
        <v>793307.2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1022139</v>
      </c>
      <c r="E43" s="16">
        <v>-50000</v>
      </c>
      <c r="F43" s="15">
        <f t="shared" si="10"/>
        <v>972139</v>
      </c>
      <c r="G43" s="16">
        <v>253568</v>
      </c>
      <c r="H43" s="16">
        <v>253568</v>
      </c>
      <c r="I43" s="16">
        <f t="shared" si="6"/>
        <v>718571</v>
      </c>
    </row>
    <row r="44" spans="2:9" ht="12.75">
      <c r="B44" s="13" t="s">
        <v>45</v>
      </c>
      <c r="C44" s="11"/>
      <c r="D44" s="15">
        <v>200000</v>
      </c>
      <c r="E44" s="16">
        <v>0</v>
      </c>
      <c r="F44" s="15">
        <f t="shared" si="10"/>
        <v>200000</v>
      </c>
      <c r="G44" s="16">
        <v>125263.8</v>
      </c>
      <c r="H44" s="16">
        <v>125263.8</v>
      </c>
      <c r="I44" s="16">
        <f t="shared" si="6"/>
        <v>74736.2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335225</v>
      </c>
      <c r="E49" s="15">
        <f t="shared" si="11"/>
        <v>-210163.16</v>
      </c>
      <c r="F49" s="15">
        <f t="shared" si="11"/>
        <v>125061.84</v>
      </c>
      <c r="G49" s="15">
        <f t="shared" si="11"/>
        <v>125061.84</v>
      </c>
      <c r="H49" s="15">
        <f t="shared" si="11"/>
        <v>125061.84</v>
      </c>
      <c r="I49" s="15">
        <f t="shared" si="11"/>
        <v>0</v>
      </c>
    </row>
    <row r="50" spans="2:9" ht="12.75">
      <c r="B50" s="13" t="s">
        <v>51</v>
      </c>
      <c r="C50" s="11"/>
      <c r="D50" s="15">
        <v>335225</v>
      </c>
      <c r="E50" s="16">
        <v>-210163.16</v>
      </c>
      <c r="F50" s="15">
        <f t="shared" si="10"/>
        <v>125061.84</v>
      </c>
      <c r="G50" s="16">
        <v>125061.84</v>
      </c>
      <c r="H50" s="16">
        <v>125061.84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5822500</v>
      </c>
      <c r="E160" s="14">
        <f t="shared" si="21"/>
        <v>43660.07999999999</v>
      </c>
      <c r="F160" s="14">
        <f t="shared" si="21"/>
        <v>5866160.079999999</v>
      </c>
      <c r="G160" s="14">
        <f t="shared" si="21"/>
        <v>4362262.43</v>
      </c>
      <c r="H160" s="14">
        <f t="shared" si="21"/>
        <v>4362262.43</v>
      </c>
      <c r="I160" s="14">
        <f t="shared" si="21"/>
        <v>1503897.6499999997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2016-12-20T19:53:14Z</cp:lastPrinted>
  <dcterms:created xsi:type="dcterms:W3CDTF">2016-10-11T20:25:15Z</dcterms:created>
  <dcterms:modified xsi:type="dcterms:W3CDTF">2021-09-28T19:14:25Z</dcterms:modified>
  <cp:category/>
  <cp:version/>
  <cp:contentType/>
  <cp:contentStatus/>
</cp:coreProperties>
</file>