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<sst xmlns="http://schemas.openxmlformats.org/spreadsheetml/2006/main" count="162" uniqueCount="89">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</sst>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6322500</v>
      </c>
      <c r="E10" s="14">
        <f t="shared" si="0"/>
        <v>325116.04999999993</v>
      </c>
      <c r="F10" s="14">
        <f t="shared" si="0"/>
        <v>6647616.050000001</v>
      </c>
      <c r="G10" s="14">
        <f t="shared" si="0"/>
        <v>6530279.859999999</v>
      </c>
      <c r="H10" s="14">
        <f t="shared" si="0"/>
        <v>6530279.859999999</v>
      </c>
      <c r="I10" s="14">
        <f t="shared" si="0"/>
        <v>117336.18999999994</v>
      </c>
    </row>
    <row r="11" spans="2:9" ht="12.75">
      <c r="B11" s="3" t="s">
        <v>12</v>
      </c>
      <c r="C11" s="9"/>
      <c r="D11" s="15">
        <f aca="true" t="shared" si="1" ref="D11:I11">SUM(D12:D18)</f>
        <v>2753449</v>
      </c>
      <c r="E11" s="15">
        <f t="shared" si="1"/>
        <v>1091853.71</v>
      </c>
      <c r="F11" s="15">
        <f t="shared" si="1"/>
        <v>3845302.71</v>
      </c>
      <c r="G11" s="15">
        <f t="shared" si="1"/>
        <v>3845302.71</v>
      </c>
      <c r="H11" s="15">
        <f t="shared" si="1"/>
        <v>3845302.71</v>
      </c>
      <c r="I11" s="15">
        <f t="shared" si="1"/>
        <v>0</v>
      </c>
    </row>
    <row r="12" spans="2:9" ht="12.75">
      <c r="B12" s="13" t="s">
        <v>13</v>
      </c>
      <c r="C12" s="11"/>
      <c r="D12" s="15">
        <v>2395000</v>
      </c>
      <c r="E12" s="16">
        <v>951253.13</v>
      </c>
      <c r="F12" s="16">
        <f>D12+E12</f>
        <v>3346253.13</v>
      </c>
      <c r="G12" s="16">
        <v>3346253.13</v>
      </c>
      <c r="H12" s="16">
        <v>3346253.13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358449</v>
      </c>
      <c r="E14" s="16">
        <v>140600.58</v>
      </c>
      <c r="F14" s="16">
        <f t="shared" si="2"/>
        <v>499049.57999999996</v>
      </c>
      <c r="G14" s="16">
        <v>499049.58</v>
      </c>
      <c r="H14" s="16">
        <v>499049.58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493155</v>
      </c>
      <c r="E19" s="15">
        <f t="shared" si="4"/>
        <v>177535.15999999997</v>
      </c>
      <c r="F19" s="15">
        <f t="shared" si="4"/>
        <v>670690.1599999999</v>
      </c>
      <c r="G19" s="15">
        <f t="shared" si="4"/>
        <v>665038.6699999999</v>
      </c>
      <c r="H19" s="15">
        <f t="shared" si="4"/>
        <v>665038.6699999999</v>
      </c>
      <c r="I19" s="15">
        <f t="shared" si="4"/>
        <v>5651.489999999998</v>
      </c>
    </row>
    <row r="20" spans="2:9" ht="12.75">
      <c r="B20" s="13" t="s">
        <v>21</v>
      </c>
      <c r="C20" s="11"/>
      <c r="D20" s="15">
        <v>149532</v>
      </c>
      <c r="E20" s="16">
        <v>-8512.03</v>
      </c>
      <c r="F20" s="15">
        <f aca="true" t="shared" si="5" ref="F20:F28">D20+E20</f>
        <v>141019.97</v>
      </c>
      <c r="G20" s="16">
        <v>141019.97</v>
      </c>
      <c r="H20" s="16">
        <v>141019.97</v>
      </c>
      <c r="I20" s="16">
        <f>F20-G20</f>
        <v>0</v>
      </c>
    </row>
    <row r="21" spans="2:9" ht="12.75">
      <c r="B21" s="13" t="s">
        <v>22</v>
      </c>
      <c r="C21" s="11"/>
      <c r="D21" s="15">
        <v>12000</v>
      </c>
      <c r="E21" s="16">
        <v>23250.4</v>
      </c>
      <c r="F21" s="15">
        <f t="shared" si="5"/>
        <v>35250.4</v>
      </c>
      <c r="G21" s="16">
        <v>32944.45</v>
      </c>
      <c r="H21" s="16">
        <v>32944.45</v>
      </c>
      <c r="I21" s="16">
        <f aca="true" t="shared" si="6" ref="I21:I83">F21-G21</f>
        <v>2305.9500000000044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10000</v>
      </c>
      <c r="E23" s="16">
        <v>21678.17</v>
      </c>
      <c r="F23" s="15">
        <f t="shared" si="5"/>
        <v>31678.17</v>
      </c>
      <c r="G23" s="16">
        <v>31678.17</v>
      </c>
      <c r="H23" s="16">
        <v>31678.17</v>
      </c>
      <c r="I23" s="16">
        <f t="shared" si="6"/>
        <v>0</v>
      </c>
    </row>
    <row r="24" spans="2:9" ht="12.75">
      <c r="B24" s="13" t="s">
        <v>25</v>
      </c>
      <c r="C24" s="11"/>
      <c r="D24" s="15">
        <v>55000</v>
      </c>
      <c r="E24" s="16">
        <v>-37635.51</v>
      </c>
      <c r="F24" s="15">
        <f t="shared" si="5"/>
        <v>17364.489999999998</v>
      </c>
      <c r="G24" s="16">
        <v>17364.49</v>
      </c>
      <c r="H24" s="16">
        <v>17364.49</v>
      </c>
      <c r="I24" s="16">
        <f t="shared" si="6"/>
        <v>0</v>
      </c>
    </row>
    <row r="25" spans="2:9" ht="12.75">
      <c r="B25" s="13" t="s">
        <v>26</v>
      </c>
      <c r="C25" s="11"/>
      <c r="D25" s="15">
        <v>241623</v>
      </c>
      <c r="E25" s="16">
        <v>153296.9</v>
      </c>
      <c r="F25" s="15">
        <f t="shared" si="5"/>
        <v>394919.9</v>
      </c>
      <c r="G25" s="16">
        <v>394919.9</v>
      </c>
      <c r="H25" s="16">
        <v>394919.9</v>
      </c>
      <c r="I25" s="16">
        <f t="shared" si="6"/>
        <v>0</v>
      </c>
    </row>
    <row r="26" spans="2:9" ht="12.75">
      <c r="B26" s="13" t="s">
        <v>27</v>
      </c>
      <c r="C26" s="11"/>
      <c r="D26" s="15">
        <v>12000</v>
      </c>
      <c r="E26" s="16">
        <v>5504.36</v>
      </c>
      <c r="F26" s="15">
        <f t="shared" si="5"/>
        <v>17504.36</v>
      </c>
      <c r="G26" s="16">
        <v>17504.36</v>
      </c>
      <c r="H26" s="16">
        <v>17504.36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13000</v>
      </c>
      <c r="E28" s="16">
        <v>19952.87</v>
      </c>
      <c r="F28" s="15">
        <f t="shared" si="5"/>
        <v>32952.869999999995</v>
      </c>
      <c r="G28" s="16">
        <v>29607.33</v>
      </c>
      <c r="H28" s="16">
        <v>29607.33</v>
      </c>
      <c r="I28" s="16">
        <f t="shared" si="6"/>
        <v>3345.5399999999936</v>
      </c>
    </row>
    <row r="29" spans="2:9" ht="12.75">
      <c r="B29" s="3" t="s">
        <v>30</v>
      </c>
      <c r="C29" s="9"/>
      <c r="D29" s="15">
        <f aca="true" t="shared" si="7" ref="D29:I29">SUM(D30:D38)</f>
        <v>1518032</v>
      </c>
      <c r="E29" s="15">
        <f t="shared" si="7"/>
        <v>-187817.23</v>
      </c>
      <c r="F29" s="15">
        <f t="shared" si="7"/>
        <v>1330214.77</v>
      </c>
      <c r="G29" s="15">
        <f t="shared" si="7"/>
        <v>1309927.23</v>
      </c>
      <c r="H29" s="15">
        <f t="shared" si="7"/>
        <v>1309927.23</v>
      </c>
      <c r="I29" s="15">
        <f t="shared" si="7"/>
        <v>20287.53999999998</v>
      </c>
    </row>
    <row r="30" spans="2:9" ht="12.75">
      <c r="B30" s="13" t="s">
        <v>31</v>
      </c>
      <c r="C30" s="11"/>
      <c r="D30" s="15">
        <v>18000</v>
      </c>
      <c r="E30" s="16">
        <v>-8381</v>
      </c>
      <c r="F30" s="15">
        <f aca="true" t="shared" si="8" ref="F30:F38">D30+E30</f>
        <v>9619</v>
      </c>
      <c r="G30" s="16">
        <v>9619</v>
      </c>
      <c r="H30" s="16">
        <v>9619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85500</v>
      </c>
      <c r="E32" s="16">
        <v>-11748.26</v>
      </c>
      <c r="F32" s="15">
        <f t="shared" si="8"/>
        <v>73751.74</v>
      </c>
      <c r="G32" s="16">
        <v>73751.74</v>
      </c>
      <c r="H32" s="16">
        <v>73751.74</v>
      </c>
      <c r="I32" s="16">
        <f t="shared" si="6"/>
        <v>0</v>
      </c>
    </row>
    <row r="33" spans="2:9" ht="12.75">
      <c r="B33" s="13" t="s">
        <v>34</v>
      </c>
      <c r="C33" s="11"/>
      <c r="D33" s="15">
        <v>18000</v>
      </c>
      <c r="E33" s="16">
        <v>5340.92</v>
      </c>
      <c r="F33" s="15">
        <f t="shared" si="8"/>
        <v>23340.92</v>
      </c>
      <c r="G33" s="16">
        <v>23340.92</v>
      </c>
      <c r="H33" s="16">
        <v>23340.92</v>
      </c>
      <c r="I33" s="16">
        <f t="shared" si="6"/>
        <v>0</v>
      </c>
    </row>
    <row r="34" spans="2:9" ht="12.75">
      <c r="B34" s="13" t="s">
        <v>35</v>
      </c>
      <c r="C34" s="11"/>
      <c r="D34" s="15">
        <v>219500</v>
      </c>
      <c r="E34" s="16">
        <v>-12074.62</v>
      </c>
      <c r="F34" s="15">
        <f t="shared" si="8"/>
        <v>207425.38</v>
      </c>
      <c r="G34" s="16">
        <v>207425.38</v>
      </c>
      <c r="H34" s="16">
        <v>207425.38</v>
      </c>
      <c r="I34" s="16">
        <f t="shared" si="6"/>
        <v>0</v>
      </c>
    </row>
    <row r="35" spans="2:9" ht="12.75">
      <c r="B35" s="13" t="s">
        <v>36</v>
      </c>
      <c r="C35" s="11"/>
      <c r="D35" s="15">
        <v>24000</v>
      </c>
      <c r="E35" s="16">
        <v>1325.47</v>
      </c>
      <c r="F35" s="15">
        <f t="shared" si="8"/>
        <v>25325.47</v>
      </c>
      <c r="G35" s="16">
        <v>24580</v>
      </c>
      <c r="H35" s="16">
        <v>24580</v>
      </c>
      <c r="I35" s="16">
        <f t="shared" si="6"/>
        <v>745.4700000000012</v>
      </c>
    </row>
    <row r="36" spans="2:9" ht="12.75">
      <c r="B36" s="13" t="s">
        <v>37</v>
      </c>
      <c r="C36" s="11"/>
      <c r="D36" s="15">
        <v>528532</v>
      </c>
      <c r="E36" s="16">
        <v>-263173.65</v>
      </c>
      <c r="F36" s="15">
        <f t="shared" si="8"/>
        <v>265358.35</v>
      </c>
      <c r="G36" s="16">
        <v>249946.5</v>
      </c>
      <c r="H36" s="16">
        <v>249946.5</v>
      </c>
      <c r="I36" s="16">
        <f t="shared" si="6"/>
        <v>15411.849999999977</v>
      </c>
    </row>
    <row r="37" spans="2:9" ht="12.75">
      <c r="B37" s="13" t="s">
        <v>38</v>
      </c>
      <c r="C37" s="11"/>
      <c r="D37" s="15">
        <v>440000</v>
      </c>
      <c r="E37" s="16">
        <v>174484.09</v>
      </c>
      <c r="F37" s="15">
        <f t="shared" si="8"/>
        <v>614484.09</v>
      </c>
      <c r="G37" s="16">
        <v>614484.09</v>
      </c>
      <c r="H37" s="16">
        <v>614484.09</v>
      </c>
      <c r="I37" s="16">
        <f t="shared" si="6"/>
        <v>0</v>
      </c>
    </row>
    <row r="38" spans="2:9" ht="12.75">
      <c r="B38" s="13" t="s">
        <v>39</v>
      </c>
      <c r="C38" s="11"/>
      <c r="D38" s="15">
        <v>184500</v>
      </c>
      <c r="E38" s="16">
        <v>-73590.18</v>
      </c>
      <c r="F38" s="15">
        <f t="shared" si="8"/>
        <v>110909.82</v>
      </c>
      <c r="G38" s="16">
        <v>106779.6</v>
      </c>
      <c r="H38" s="16">
        <v>106779.6</v>
      </c>
      <c r="I38" s="16">
        <f t="shared" si="6"/>
        <v>4130.220000000001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1222139</v>
      </c>
      <c r="E39" s="15">
        <f t="shared" si="9"/>
        <v>-679429.59</v>
      </c>
      <c r="F39" s="15">
        <f>SUM(F40:F48)</f>
        <v>542709.4099999999</v>
      </c>
      <c r="G39" s="15">
        <f t="shared" si="9"/>
        <v>451312.25</v>
      </c>
      <c r="H39" s="15">
        <f t="shared" si="9"/>
        <v>451312.25</v>
      </c>
      <c r="I39" s="15">
        <f t="shared" si="9"/>
        <v>91397.15999999997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979854</v>
      </c>
      <c r="E43" s="16">
        <v>-665897.14</v>
      </c>
      <c r="F43" s="15">
        <f t="shared" si="10"/>
        <v>313956.86</v>
      </c>
      <c r="G43" s="16">
        <v>222559.7</v>
      </c>
      <c r="H43" s="16">
        <v>222559.7</v>
      </c>
      <c r="I43" s="16">
        <f t="shared" si="6"/>
        <v>91397.15999999997</v>
      </c>
    </row>
    <row r="44" spans="2:9" ht="12.75">
      <c r="B44" s="13" t="s">
        <v>45</v>
      </c>
      <c r="C44" s="11"/>
      <c r="D44" s="15">
        <v>242285</v>
      </c>
      <c r="E44" s="16">
        <v>-13532.45</v>
      </c>
      <c r="F44" s="15">
        <f t="shared" si="10"/>
        <v>228752.55</v>
      </c>
      <c r="G44" s="16">
        <v>228752.55</v>
      </c>
      <c r="H44" s="16">
        <v>228752.55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225081</v>
      </c>
      <c r="E49" s="15">
        <f t="shared" si="11"/>
        <v>15618</v>
      </c>
      <c r="F49" s="15">
        <f t="shared" si="11"/>
        <v>240699</v>
      </c>
      <c r="G49" s="15">
        <f t="shared" si="11"/>
        <v>240699</v>
      </c>
      <c r="H49" s="15">
        <f t="shared" si="11"/>
        <v>240699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7999</v>
      </c>
      <c r="F50" s="15">
        <f t="shared" si="10"/>
        <v>7999</v>
      </c>
      <c r="G50" s="16">
        <v>7999</v>
      </c>
      <c r="H50" s="16">
        <v>7999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225081</v>
      </c>
      <c r="E53" s="16">
        <v>7619</v>
      </c>
      <c r="F53" s="15">
        <f t="shared" si="10"/>
        <v>232700</v>
      </c>
      <c r="G53" s="16">
        <v>232700</v>
      </c>
      <c r="H53" s="16">
        <v>232700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110644</v>
      </c>
      <c r="E59" s="15">
        <f>SUM(E60:E62)</f>
        <v>-110644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110644</v>
      </c>
      <c r="E60" s="16">
        <v>-110644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18000</v>
      </c>
      <c r="F76" s="15">
        <f>SUM(F77:F83)</f>
        <v>18000</v>
      </c>
      <c r="G76" s="15">
        <f>SUM(G77:G83)</f>
        <v>18000</v>
      </c>
      <c r="H76" s="15">
        <f>SUM(H77:H83)</f>
        <v>18000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18000</v>
      </c>
      <c r="F83" s="15">
        <f t="shared" si="10"/>
        <v>18000</v>
      </c>
      <c r="G83" s="16">
        <v>18000</v>
      </c>
      <c r="H83" s="16">
        <v>18000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6322500</v>
      </c>
      <c r="E160" s="14">
        <f t="shared" si="21"/>
        <v>325116.04999999993</v>
      </c>
      <c r="F160" s="14">
        <f t="shared" si="21"/>
        <v>6647616.050000001</v>
      </c>
      <c r="G160" s="14">
        <f t="shared" si="21"/>
        <v>6530279.859999999</v>
      </c>
      <c r="H160" s="14">
        <f t="shared" si="21"/>
        <v>6530279.859999999</v>
      </c>
      <c r="I160" s="14">
        <f t="shared" si="21"/>
        <v>117336.18999999994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2020-01-28T00:54:00Z</dcterms:modified>
  <cp:category/>
  <cp:version/>
  <cp:contentType/>
  <cp:contentStatus/>
</cp:coreProperties>
</file>